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<sst xmlns="http://schemas.openxmlformats.org/spreadsheetml/2006/main" count="28" uniqueCount="23">
  <si>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27.02.2018 г. по 8:00 28.02.2018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</si>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</sst>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0" borderId="8" xfId="1" applyFont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0" fontId="5" fillId="5" borderId="8" xfId="3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8" fillId="2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B10" sqref="B10"/>
    </sheetView>
  </sheetViews>
  <sheetFormatPr defaultRowHeight="15" x14ac:dyDescent="0.25"/>
  <cols>
    <col min="1" max="1" width="3.85546875" customWidth="1"/>
    <col min="2" max="2" width="31.28515625" customWidth="1"/>
    <col min="3" max="3" width="19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4" t="s">
        <v>14</v>
      </c>
    </row>
    <row r="8" spans="2:18" x14ac:dyDescent="0.25">
      <c r="B8" s="15" t="s">
        <v>18</v>
      </c>
      <c r="C8" s="16">
        <v>43158</v>
      </c>
      <c r="D8" s="17">
        <v>186</v>
      </c>
      <c r="E8" s="17">
        <v>3160</v>
      </c>
      <c r="F8" s="17">
        <v>57</v>
      </c>
      <c r="G8" s="17">
        <v>130100</v>
      </c>
      <c r="H8" s="17">
        <v>625000</v>
      </c>
      <c r="I8" s="18">
        <v>88000</v>
      </c>
      <c r="J8" s="17">
        <v>142</v>
      </c>
      <c r="K8" s="17">
        <v>70</v>
      </c>
      <c r="L8" s="19">
        <v>68</v>
      </c>
      <c r="M8" s="19">
        <v>57</v>
      </c>
      <c r="N8" s="19">
        <v>111</v>
      </c>
      <c r="O8" s="19">
        <v>111</v>
      </c>
      <c r="P8" s="20">
        <f>SUM(M8,O8)</f>
        <v>168</v>
      </c>
      <c r="Q8" s="21">
        <v>129</v>
      </c>
      <c r="R8" s="21">
        <v>20</v>
      </c>
    </row>
    <row r="9" spans="2:18" x14ac:dyDescent="0.25">
      <c r="B9" s="15" t="s">
        <v>19</v>
      </c>
      <c r="C9" s="16"/>
      <c r="D9" s="22">
        <v>36</v>
      </c>
      <c r="E9" s="22">
        <v>1264.73</v>
      </c>
      <c r="F9" s="22">
        <v>10</v>
      </c>
      <c r="G9" s="22">
        <v>100000</v>
      </c>
      <c r="H9" s="22">
        <v>400000</v>
      </c>
      <c r="I9" s="22">
        <v>80000</v>
      </c>
      <c r="J9" s="22">
        <v>20</v>
      </c>
      <c r="K9" s="22">
        <v>16</v>
      </c>
      <c r="L9" s="17">
        <v>19</v>
      </c>
      <c r="M9" s="17">
        <v>17</v>
      </c>
      <c r="N9" s="17">
        <v>25</v>
      </c>
      <c r="O9" s="17">
        <v>22</v>
      </c>
      <c r="P9" s="23">
        <f>SUM(M9,O9)</f>
        <v>39</v>
      </c>
      <c r="Q9" s="22">
        <v>10</v>
      </c>
      <c r="R9" s="22">
        <v>2</v>
      </c>
    </row>
    <row r="10" spans="2:18" x14ac:dyDescent="0.25">
      <c r="B10" s="15" t="s">
        <v>20</v>
      </c>
      <c r="C10" s="16"/>
      <c r="D10" s="24">
        <v>30</v>
      </c>
      <c r="E10" s="24">
        <v>380</v>
      </c>
      <c r="F10" s="24">
        <v>9</v>
      </c>
      <c r="G10" s="24">
        <v>108329</v>
      </c>
      <c r="H10" s="24">
        <v>231310</v>
      </c>
      <c r="I10" s="24">
        <v>21000</v>
      </c>
      <c r="J10" s="24">
        <v>54</v>
      </c>
      <c r="K10" s="24">
        <v>11</v>
      </c>
      <c r="L10" s="24">
        <v>22</v>
      </c>
      <c r="M10" s="24">
        <v>20</v>
      </c>
      <c r="N10" s="24">
        <v>3</v>
      </c>
      <c r="O10" s="24">
        <v>3</v>
      </c>
      <c r="P10" s="23">
        <f t="shared" ref="P10" si="0">SUM(M10,O10)</f>
        <v>23</v>
      </c>
      <c r="Q10" s="25">
        <v>13</v>
      </c>
      <c r="R10" s="25">
        <v>0</v>
      </c>
    </row>
    <row r="11" spans="2:18" x14ac:dyDescent="0.25">
      <c r="B11" s="15" t="s">
        <v>21</v>
      </c>
      <c r="C11" s="16"/>
      <c r="D11" s="17">
        <v>0.72</v>
      </c>
      <c r="E11" s="17">
        <v>328</v>
      </c>
      <c r="F11" s="17">
        <v>141</v>
      </c>
      <c r="G11" s="17">
        <v>0</v>
      </c>
      <c r="H11" s="17">
        <v>0</v>
      </c>
      <c r="I11" s="17">
        <v>201160.4</v>
      </c>
      <c r="J11" s="17">
        <v>0</v>
      </c>
      <c r="K11" s="17">
        <v>53</v>
      </c>
      <c r="L11" s="17">
        <v>38</v>
      </c>
      <c r="M11" s="17">
        <v>41</v>
      </c>
      <c r="N11" s="17">
        <v>0</v>
      </c>
      <c r="O11" s="17">
        <v>0</v>
      </c>
      <c r="P11" s="23">
        <v>41</v>
      </c>
      <c r="Q11" s="26">
        <v>136</v>
      </c>
      <c r="R11" s="26">
        <v>0</v>
      </c>
    </row>
    <row r="12" spans="2:18" x14ac:dyDescent="0.25">
      <c r="B12" s="27" t="s">
        <v>22</v>
      </c>
      <c r="C12" s="28"/>
      <c r="D12" s="29">
        <f t="shared" ref="D12:L12" si="1">SUM(D8:D11)</f>
        <v>252.72</v>
      </c>
      <c r="E12" s="29">
        <f t="shared" si="1"/>
        <v>5132.7299999999996</v>
      </c>
      <c r="F12" s="29">
        <f t="shared" si="1"/>
        <v>217</v>
      </c>
      <c r="G12" s="29">
        <f t="shared" si="1"/>
        <v>338429</v>
      </c>
      <c r="H12" s="29">
        <f t="shared" si="1"/>
        <v>1256310</v>
      </c>
      <c r="I12" s="29">
        <f t="shared" si="1"/>
        <v>390160.4</v>
      </c>
      <c r="J12" s="29">
        <f t="shared" si="1"/>
        <v>216</v>
      </c>
      <c r="K12" s="29">
        <f t="shared" si="1"/>
        <v>150</v>
      </c>
      <c r="L12" s="29">
        <f t="shared" si="1"/>
        <v>147</v>
      </c>
      <c r="M12" s="29">
        <f>SUM(M8:M11)</f>
        <v>135</v>
      </c>
      <c r="N12" s="29">
        <f>SUM(N8:N11)</f>
        <v>139</v>
      </c>
      <c r="O12" s="29">
        <f t="shared" ref="O12" si="2">SUM(O8:O11)</f>
        <v>136</v>
      </c>
      <c r="P12" s="29">
        <f>SUM(M12,O12)</f>
        <v>271</v>
      </c>
      <c r="Q12" s="29">
        <f t="shared" ref="Q12:R12" si="3">SUM(Q8:Q11)</f>
        <v>288</v>
      </c>
      <c r="R12" s="29">
        <f t="shared" si="3"/>
        <v>22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1B8DEFC1-DFD9-406F-AF15-B507BCC73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DB2EE4-5E7A-46F9-8584-17793A29CE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1C64D-D8FE-4198-AB06-65877A9CDDC3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076054f1-9d2b-4b58-9c9d-11cf586159e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2018-02-28T01:19:11Z</dcterms:created>
  <dcterms:modified xsi:type="dcterms:W3CDTF">2018-02-28T01:20:12Z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